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KCHO47Dz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M5" authorId="0">
      <text>
        <r>
          <rPr>
            <sz val="8"/>
            <color indexed="8"/>
            <rFont val="Tahoma"/>
            <family val="2"/>
          </rPr>
          <t xml:space="preserve">úspešný riešiteľ
</t>
        </r>
      </text>
    </comment>
    <comment ref="D6" authorId="0">
      <text>
        <r>
          <rPr>
            <sz val="8"/>
            <color indexed="8"/>
            <rFont val="Tahoma"/>
            <family val="2"/>
          </rPr>
          <t xml:space="preserve">číslo úlohy
</t>
        </r>
      </text>
    </comment>
    <comment ref="I6" authorId="0">
      <text>
        <r>
          <rPr>
            <sz val="8"/>
            <color indexed="8"/>
            <rFont val="Tahoma"/>
            <family val="2"/>
          </rPr>
          <t xml:space="preserve">číslo úlohy
</t>
        </r>
      </text>
    </comment>
    <comment ref="D7" authorId="0">
      <text>
        <r>
          <rPr>
            <sz val="8"/>
            <color indexed="8"/>
            <rFont val="Tahoma"/>
            <family val="2"/>
          </rPr>
          <t xml:space="preserve">max. počet bodov (b), ktorý možno za danú úlohu získať
</t>
        </r>
      </text>
    </comment>
    <comment ref="I7" authorId="0">
      <text>
        <r>
          <rPr>
            <sz val="8"/>
            <color indexed="8"/>
            <rFont val="Tahoma"/>
            <family val="2"/>
          </rPr>
          <t xml:space="preserve">max. počet bodov (b), ktorý možno za danú úlohu získať
</t>
        </r>
      </text>
    </comment>
    <comment ref="O7" authorId="0">
      <text>
        <r>
          <rPr>
            <sz val="8"/>
            <color indexed="8"/>
            <rFont val="Tahoma"/>
            <family val="2"/>
          </rPr>
          <t>uvádzajte v tvare:
iniciálka krstného mena, priezvisko</t>
        </r>
      </text>
    </comment>
    <comment ref="B8" authorId="0">
      <text>
        <r>
          <rPr>
            <sz val="8"/>
            <color indexed="8"/>
            <rFont val="Tahoma"/>
            <family val="2"/>
          </rPr>
          <t xml:space="preserve">tento riadok je len ilustračný; je potrebné prepísať ho
</t>
        </r>
      </text>
    </comment>
  </commentList>
</comments>
</file>

<file path=xl/sharedStrings.xml><?xml version="1.0" encoding="utf-8"?>
<sst xmlns="http://schemas.openxmlformats.org/spreadsheetml/2006/main" count="88" uniqueCount="61">
  <si>
    <t>Výsledková listina obvodného kola Chemickej olympiády</t>
  </si>
  <si>
    <r>
      <t>53</t>
    </r>
    <r>
      <rPr>
        <b/>
        <sz val="12"/>
        <rFont val="Arial CE"/>
        <family val="2"/>
      </rPr>
      <t>. ročník, školský rok 20</t>
    </r>
    <r>
      <rPr>
        <b/>
        <sz val="12"/>
        <color indexed="8"/>
        <rFont val="Arial CE"/>
        <family val="2"/>
      </rPr>
      <t>16</t>
    </r>
    <r>
      <rPr>
        <b/>
        <sz val="12"/>
        <rFont val="Arial CE"/>
        <family val="2"/>
      </rPr>
      <t>/20</t>
    </r>
    <r>
      <rPr>
        <b/>
        <sz val="12"/>
        <color indexed="8"/>
        <rFont val="Arial CE"/>
        <family val="2"/>
      </rPr>
      <t>17</t>
    </r>
    <r>
      <rPr>
        <b/>
        <sz val="12"/>
        <rFont val="Arial CE"/>
        <family val="2"/>
      </rPr>
      <t>, kategória D</t>
    </r>
  </si>
  <si>
    <t>Poradie</t>
  </si>
  <si>
    <t>Priezvisko, meno</t>
  </si>
  <si>
    <t>Názov a adresa školy</t>
  </si>
  <si>
    <t>Teoretické úlohy</t>
  </si>
  <si>
    <t>Teória</t>
  </si>
  <si>
    <t>Praktické úlohy</t>
  </si>
  <si>
    <t>Prax</t>
  </si>
  <si>
    <t>CELKOM</t>
  </si>
  <si>
    <t>Ú R</t>
  </si>
  <si>
    <t>spolu</t>
  </si>
  <si>
    <t>(b)</t>
  </si>
  <si>
    <t xml:space="preserve"> min. 40%</t>
  </si>
  <si>
    <t>Pripravoval(a)</t>
  </si>
  <si>
    <t>Vopátová, Dominika</t>
  </si>
  <si>
    <t>ZŠ Koperníkova 24, Hlohovec</t>
  </si>
  <si>
    <t>Ing. Erika Horváthová</t>
  </si>
  <si>
    <t>Šintál, David</t>
  </si>
  <si>
    <t>Mgr. Ľubomíra Krajčová</t>
  </si>
  <si>
    <t>Minarovský, Michal</t>
  </si>
  <si>
    <t>Gymnázium I. Kupca, Hlohovec</t>
  </si>
  <si>
    <t>Mgr. Michal Chren</t>
  </si>
  <si>
    <t>Morovics, Andrej</t>
  </si>
  <si>
    <t>Ing. Eva Žatkuláková</t>
  </si>
  <si>
    <t>Polaníková, Lenka</t>
  </si>
  <si>
    <t>RNDr.Svetozár Štefeček</t>
  </si>
  <si>
    <t>Mvanza, Benita</t>
  </si>
  <si>
    <t>ZŠ Podzámska 35, Hlohovec</t>
  </si>
  <si>
    <t>RNDr. Eva Domonkošová</t>
  </si>
  <si>
    <t>Kupec, Dominik</t>
  </si>
  <si>
    <t>ZŠ Leopoldov</t>
  </si>
  <si>
    <t>Mgr. Lenka Lofflerová</t>
  </si>
  <si>
    <t>Budačová, Natália</t>
  </si>
  <si>
    <t>ZŠ sv. Jozefa, Pribinova 35, Hlohovec</t>
  </si>
  <si>
    <t>Tejkalová, Aneta</t>
  </si>
  <si>
    <t>ZŠ s MŠ Pastuchov</t>
  </si>
  <si>
    <t>PaedDr. Ivan Hnát</t>
  </si>
  <si>
    <t>Ambruš, Ondrej</t>
  </si>
  <si>
    <t>Melišová, Jana</t>
  </si>
  <si>
    <t>Kaletová, Kristína</t>
  </si>
  <si>
    <t>Sersenová, Ivana</t>
  </si>
  <si>
    <t>Rosinová, Sára</t>
  </si>
  <si>
    <t>Moravčík, Jakub</t>
  </si>
  <si>
    <t>Bašovská, Soňa</t>
  </si>
  <si>
    <t>Kadlec, Branislav</t>
  </si>
  <si>
    <t xml:space="preserve">Mgr. Magdalena Karácsony </t>
  </si>
  <si>
    <t>Priemerný bodový zisk</t>
  </si>
  <si>
    <t>% úspešnosti</t>
  </si>
  <si>
    <t>Predseda OK CHO: RNDr. Dáša Černá</t>
  </si>
  <si>
    <t>Ing. Gabriela Bedečová</t>
  </si>
  <si>
    <t>RNDr. Karin Minarovská</t>
  </si>
  <si>
    <t>RNDr. Dáša Černá</t>
  </si>
  <si>
    <t>ZŠ M.R.Štefánika 30, Hlohovec</t>
  </si>
  <si>
    <t xml:space="preserve">ZŠ s MŠ Dolné Zelenice </t>
  </si>
  <si>
    <t>Mgr. Jana Leitmanová</t>
  </si>
  <si>
    <t>Mgr. Nikola Fačkovcová</t>
  </si>
  <si>
    <t>Ing. Peter Michalka</t>
  </si>
  <si>
    <t>Mgr. Lukáš Macášek</t>
  </si>
  <si>
    <t>Ing. Dagmar Hviezdarková</t>
  </si>
  <si>
    <t>Mgr. Monika Bábiková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</si>
</sst>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name val="Arial CE"/>
      <family val="2"/>
    </font>
    <font>
      <sz val="8"/>
      <color indexed="8"/>
      <name val="Tahoma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164" fontId="8" fillId="0" borderId="30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164" fontId="8" fillId="0" borderId="36" xfId="0" applyNumberFormat="1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4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0" xfId="0" applyFont="1" applyBorder="1" applyAlignment="1">
      <alignment horizontal="right"/>
    </xf>
    <xf numFmtId="2" fontId="9" fillId="0" borderId="21" xfId="0" applyNumberFormat="1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 textRotation="90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89" zoomScaleNormal="89" zoomScalePageLayoutView="0" workbookViewId="0" topLeftCell="A1">
      <selection activeCell="A2" sqref="A2:O2"/>
    </sheetView>
  </sheetViews>
  <sheetFormatPr defaultColWidth="11.625" defaultRowHeight="12.75"/>
  <cols>
    <col min="1" max="1" width="3.875" style="0" customWidth="1"/>
    <col min="2" max="2" width="22.75390625" style="0" customWidth="1"/>
    <col min="3" max="3" width="33.875" style="0" customWidth="1"/>
    <col min="4" max="11" width="6.25390625" style="0" customWidth="1"/>
    <col min="12" max="13" width="9.25390625" style="0" customWidth="1"/>
    <col min="14" max="14" width="0" style="0" hidden="1" customWidth="1"/>
    <col min="15" max="15" width="24.625" style="0" bestFit="1" customWidth="1"/>
    <col min="16" max="252" width="9.125" style="0" customWidth="1"/>
  </cols>
  <sheetData>
    <row r="1" spans="1:15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.7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ht="15.75">
      <c r="A4" s="1"/>
    </row>
    <row r="5" spans="1:15" ht="19.5" customHeight="1">
      <c r="A5" s="71" t="s">
        <v>2</v>
      </c>
      <c r="B5" s="72" t="s">
        <v>3</v>
      </c>
      <c r="C5" s="72" t="s">
        <v>4</v>
      </c>
      <c r="D5" s="73" t="s">
        <v>5</v>
      </c>
      <c r="E5" s="73"/>
      <c r="F5" s="73"/>
      <c r="G5" s="73"/>
      <c r="H5" s="2" t="s">
        <v>6</v>
      </c>
      <c r="I5" s="73" t="s">
        <v>7</v>
      </c>
      <c r="J5" s="73"/>
      <c r="K5" s="2" t="s">
        <v>8</v>
      </c>
      <c r="L5" s="2" t="s">
        <v>9</v>
      </c>
      <c r="M5" s="74" t="s">
        <v>10</v>
      </c>
      <c r="N5" s="3"/>
      <c r="O5" s="3"/>
    </row>
    <row r="6" spans="1:15" ht="19.5" customHeight="1">
      <c r="A6" s="71"/>
      <c r="B6" s="72"/>
      <c r="C6" s="72"/>
      <c r="D6" s="4">
        <v>1</v>
      </c>
      <c r="E6" s="5">
        <v>2</v>
      </c>
      <c r="F6" s="5">
        <v>3</v>
      </c>
      <c r="G6" s="6">
        <v>4</v>
      </c>
      <c r="H6" s="7" t="s">
        <v>11</v>
      </c>
      <c r="I6" s="4">
        <v>1</v>
      </c>
      <c r="J6" s="5">
        <v>2</v>
      </c>
      <c r="K6" s="8" t="s">
        <v>11</v>
      </c>
      <c r="L6" s="8" t="s">
        <v>12</v>
      </c>
      <c r="M6" s="74"/>
      <c r="N6" s="3"/>
      <c r="O6" s="3"/>
    </row>
    <row r="7" spans="1:23" ht="19.5" customHeight="1">
      <c r="A7" s="71"/>
      <c r="B7" s="72"/>
      <c r="C7" s="72"/>
      <c r="D7" s="9">
        <v>12</v>
      </c>
      <c r="E7" s="10">
        <v>18</v>
      </c>
      <c r="F7" s="10">
        <v>16</v>
      </c>
      <c r="G7" s="11">
        <v>14</v>
      </c>
      <c r="H7" s="12">
        <f aca="true" t="shared" si="0" ref="H7:H24">SUM(D7:G7)</f>
        <v>60</v>
      </c>
      <c r="I7" s="13">
        <v>20</v>
      </c>
      <c r="J7" s="14">
        <v>20</v>
      </c>
      <c r="K7" s="15">
        <f aca="true" t="shared" si="1" ref="K7:K24">SUM(I7:J7)</f>
        <v>40</v>
      </c>
      <c r="L7" s="16">
        <f aca="true" t="shared" si="2" ref="L7:L24">SUM(H7+K7)</f>
        <v>100</v>
      </c>
      <c r="M7" s="17" t="s">
        <v>13</v>
      </c>
      <c r="N7" s="18" t="s">
        <v>14</v>
      </c>
      <c r="O7" s="19" t="s">
        <v>14</v>
      </c>
      <c r="Q7" s="20"/>
      <c r="R7" s="20"/>
      <c r="S7" s="20"/>
      <c r="T7" s="20"/>
      <c r="U7" s="20"/>
      <c r="V7" s="20"/>
      <c r="W7" s="20"/>
    </row>
    <row r="8" spans="1:15" s="30" customFormat="1" ht="19.5" customHeight="1">
      <c r="A8" s="21">
        <v>1</v>
      </c>
      <c r="B8" s="22" t="s">
        <v>15</v>
      </c>
      <c r="C8" s="23" t="s">
        <v>16</v>
      </c>
      <c r="D8" s="24">
        <v>10</v>
      </c>
      <c r="E8" s="25">
        <v>15</v>
      </c>
      <c r="F8" s="25">
        <v>13</v>
      </c>
      <c r="G8" s="26">
        <v>13</v>
      </c>
      <c r="H8" s="27">
        <f t="shared" si="0"/>
        <v>51</v>
      </c>
      <c r="I8" s="24">
        <v>20</v>
      </c>
      <c r="J8" s="25">
        <v>11</v>
      </c>
      <c r="K8" s="27">
        <f t="shared" si="1"/>
        <v>31</v>
      </c>
      <c r="L8" s="28">
        <f t="shared" si="2"/>
        <v>82</v>
      </c>
      <c r="M8" s="21" t="str">
        <f aca="true" t="shared" si="3" ref="M8:M24">IF(L8&gt;39.99,"Ú R","––")</f>
        <v>Ú R</v>
      </c>
      <c r="N8" s="29" t="s">
        <v>17</v>
      </c>
      <c r="O8" s="63" t="s">
        <v>50</v>
      </c>
    </row>
    <row r="9" spans="1:15" s="30" customFormat="1" ht="19.5" customHeight="1">
      <c r="A9" s="31">
        <v>2</v>
      </c>
      <c r="B9" s="32" t="s">
        <v>18</v>
      </c>
      <c r="C9" s="23" t="s">
        <v>16</v>
      </c>
      <c r="D9" s="33">
        <v>12</v>
      </c>
      <c r="E9" s="34">
        <v>15</v>
      </c>
      <c r="F9" s="34">
        <v>8.5</v>
      </c>
      <c r="G9" s="35">
        <v>14</v>
      </c>
      <c r="H9" s="36">
        <f t="shared" si="0"/>
        <v>49.5</v>
      </c>
      <c r="I9" s="33">
        <v>20</v>
      </c>
      <c r="J9" s="34">
        <v>11</v>
      </c>
      <c r="K9" s="36">
        <f t="shared" si="1"/>
        <v>31</v>
      </c>
      <c r="L9" s="37">
        <f t="shared" si="2"/>
        <v>80.5</v>
      </c>
      <c r="M9" s="31" t="str">
        <f t="shared" si="3"/>
        <v>Ú R</v>
      </c>
      <c r="N9" s="29" t="s">
        <v>19</v>
      </c>
      <c r="O9" s="64" t="s">
        <v>50</v>
      </c>
    </row>
    <row r="10" spans="1:15" s="30" customFormat="1" ht="19.5" customHeight="1">
      <c r="A10" s="31">
        <v>3</v>
      </c>
      <c r="B10" s="32" t="s">
        <v>20</v>
      </c>
      <c r="C10" s="38" t="s">
        <v>21</v>
      </c>
      <c r="D10" s="33">
        <v>12</v>
      </c>
      <c r="E10" s="34">
        <v>13.5</v>
      </c>
      <c r="F10" s="34">
        <v>11</v>
      </c>
      <c r="G10" s="35">
        <v>13</v>
      </c>
      <c r="H10" s="36">
        <f t="shared" si="0"/>
        <v>49.5</v>
      </c>
      <c r="I10" s="33">
        <v>20</v>
      </c>
      <c r="J10" s="34">
        <v>11</v>
      </c>
      <c r="K10" s="36">
        <f t="shared" si="1"/>
        <v>31</v>
      </c>
      <c r="L10" s="37">
        <f t="shared" si="2"/>
        <v>80.5</v>
      </c>
      <c r="M10" s="31" t="str">
        <f t="shared" si="3"/>
        <v>Ú R</v>
      </c>
      <c r="N10" s="29" t="s">
        <v>22</v>
      </c>
      <c r="O10" s="64" t="s">
        <v>51</v>
      </c>
    </row>
    <row r="11" spans="1:15" ht="19.5" customHeight="1">
      <c r="A11" s="39">
        <v>4</v>
      </c>
      <c r="B11" s="40" t="s">
        <v>23</v>
      </c>
      <c r="C11" s="41" t="s">
        <v>21</v>
      </c>
      <c r="D11" s="42">
        <v>10</v>
      </c>
      <c r="E11" s="43">
        <v>13</v>
      </c>
      <c r="F11" s="43">
        <v>9</v>
      </c>
      <c r="G11" s="44">
        <v>14</v>
      </c>
      <c r="H11" s="45">
        <f t="shared" si="0"/>
        <v>46</v>
      </c>
      <c r="I11" s="42">
        <v>20</v>
      </c>
      <c r="J11" s="43">
        <v>13.5</v>
      </c>
      <c r="K11" s="45">
        <f t="shared" si="1"/>
        <v>33.5</v>
      </c>
      <c r="L11" s="46">
        <f t="shared" si="2"/>
        <v>79.5</v>
      </c>
      <c r="M11" s="31" t="str">
        <f t="shared" si="3"/>
        <v>Ú R</v>
      </c>
      <c r="N11" s="47" t="s">
        <v>24</v>
      </c>
      <c r="O11" s="63" t="s">
        <v>51</v>
      </c>
    </row>
    <row r="12" spans="1:15" ht="19.5" customHeight="1">
      <c r="A12" s="39">
        <v>5</v>
      </c>
      <c r="B12" s="40" t="s">
        <v>25</v>
      </c>
      <c r="C12" s="66" t="s">
        <v>54</v>
      </c>
      <c r="D12" s="42">
        <v>10</v>
      </c>
      <c r="E12" s="43">
        <v>14.5</v>
      </c>
      <c r="F12" s="43">
        <v>6.5</v>
      </c>
      <c r="G12" s="44">
        <v>14</v>
      </c>
      <c r="H12" s="45">
        <f t="shared" si="0"/>
        <v>45</v>
      </c>
      <c r="I12" s="42">
        <v>20</v>
      </c>
      <c r="J12" s="43">
        <v>11</v>
      </c>
      <c r="K12" s="45">
        <f t="shared" si="1"/>
        <v>31</v>
      </c>
      <c r="L12" s="46">
        <f t="shared" si="2"/>
        <v>76</v>
      </c>
      <c r="M12" s="31" t="str">
        <f t="shared" si="3"/>
        <v>Ú R</v>
      </c>
      <c r="N12" s="48" t="s">
        <v>26</v>
      </c>
      <c r="O12" s="64" t="s">
        <v>60</v>
      </c>
    </row>
    <row r="13" spans="1:15" ht="19.5" customHeight="1">
      <c r="A13" s="39">
        <v>6</v>
      </c>
      <c r="B13" s="40" t="s">
        <v>27</v>
      </c>
      <c r="C13" s="41" t="s">
        <v>28</v>
      </c>
      <c r="D13" s="42">
        <v>12</v>
      </c>
      <c r="E13" s="43">
        <v>13</v>
      </c>
      <c r="F13" s="43">
        <v>8</v>
      </c>
      <c r="G13" s="44">
        <v>12</v>
      </c>
      <c r="H13" s="45">
        <f t="shared" si="0"/>
        <v>45</v>
      </c>
      <c r="I13" s="42">
        <v>20</v>
      </c>
      <c r="J13" s="43">
        <v>11</v>
      </c>
      <c r="K13" s="45">
        <f t="shared" si="1"/>
        <v>31</v>
      </c>
      <c r="L13" s="46">
        <f t="shared" si="2"/>
        <v>76</v>
      </c>
      <c r="M13" s="31" t="str">
        <f t="shared" si="3"/>
        <v>Ú R</v>
      </c>
      <c r="N13" s="48" t="s">
        <v>29</v>
      </c>
      <c r="O13" s="64" t="s">
        <v>55</v>
      </c>
    </row>
    <row r="14" spans="1:15" ht="19.5" customHeight="1">
      <c r="A14" s="39">
        <v>7</v>
      </c>
      <c r="B14" s="40" t="s">
        <v>30</v>
      </c>
      <c r="C14" s="41" t="s">
        <v>31</v>
      </c>
      <c r="D14" s="42">
        <v>12</v>
      </c>
      <c r="E14" s="43">
        <v>11</v>
      </c>
      <c r="F14" s="43">
        <v>10</v>
      </c>
      <c r="G14" s="44">
        <v>7</v>
      </c>
      <c r="H14" s="45">
        <f t="shared" si="0"/>
        <v>40</v>
      </c>
      <c r="I14" s="42">
        <v>20</v>
      </c>
      <c r="J14" s="43">
        <v>14</v>
      </c>
      <c r="K14" s="45">
        <f t="shared" si="1"/>
        <v>34</v>
      </c>
      <c r="L14" s="46">
        <f t="shared" si="2"/>
        <v>74</v>
      </c>
      <c r="M14" s="31" t="str">
        <f t="shared" si="3"/>
        <v>Ú R</v>
      </c>
      <c r="N14" s="48" t="s">
        <v>32</v>
      </c>
      <c r="O14" s="64" t="s">
        <v>58</v>
      </c>
    </row>
    <row r="15" spans="1:15" ht="19.5" customHeight="1">
      <c r="A15" s="39">
        <v>8</v>
      </c>
      <c r="B15" s="40" t="s">
        <v>33</v>
      </c>
      <c r="C15" s="41" t="s">
        <v>34</v>
      </c>
      <c r="D15" s="42">
        <v>12</v>
      </c>
      <c r="E15" s="43">
        <v>15</v>
      </c>
      <c r="F15" s="43">
        <v>4.5</v>
      </c>
      <c r="G15" s="44">
        <v>11</v>
      </c>
      <c r="H15" s="45">
        <f t="shared" si="0"/>
        <v>42.5</v>
      </c>
      <c r="I15" s="42">
        <v>20</v>
      </c>
      <c r="J15" s="43">
        <v>10.5</v>
      </c>
      <c r="K15" s="45">
        <f t="shared" si="1"/>
        <v>30.5</v>
      </c>
      <c r="L15" s="46">
        <f t="shared" si="2"/>
        <v>73</v>
      </c>
      <c r="M15" s="31" t="str">
        <f t="shared" si="3"/>
        <v>Ú R</v>
      </c>
      <c r="N15" s="48" t="s">
        <v>24</v>
      </c>
      <c r="O15" s="64" t="s">
        <v>59</v>
      </c>
    </row>
    <row r="16" spans="1:15" ht="19.5" customHeight="1">
      <c r="A16" s="39">
        <v>9</v>
      </c>
      <c r="B16" s="40" t="s">
        <v>35</v>
      </c>
      <c r="C16" s="41" t="s">
        <v>36</v>
      </c>
      <c r="D16" s="42">
        <v>10</v>
      </c>
      <c r="E16" s="43">
        <v>9.5</v>
      </c>
      <c r="F16" s="43">
        <v>14</v>
      </c>
      <c r="G16" s="44">
        <v>13</v>
      </c>
      <c r="H16" s="45">
        <f t="shared" si="0"/>
        <v>46.5</v>
      </c>
      <c r="I16" s="42">
        <v>20</v>
      </c>
      <c r="J16" s="43">
        <v>4</v>
      </c>
      <c r="K16" s="45">
        <f t="shared" si="1"/>
        <v>24</v>
      </c>
      <c r="L16" s="46">
        <f t="shared" si="2"/>
        <v>70.5</v>
      </c>
      <c r="M16" s="31" t="str">
        <f t="shared" si="3"/>
        <v>Ú R</v>
      </c>
      <c r="N16" s="48" t="s">
        <v>37</v>
      </c>
      <c r="O16" s="64" t="s">
        <v>56</v>
      </c>
    </row>
    <row r="17" spans="1:15" ht="19.5" customHeight="1">
      <c r="A17" s="39">
        <v>10</v>
      </c>
      <c r="B17" s="40" t="s">
        <v>38</v>
      </c>
      <c r="C17" s="41" t="s">
        <v>28</v>
      </c>
      <c r="D17" s="42">
        <v>10</v>
      </c>
      <c r="E17" s="43">
        <v>9</v>
      </c>
      <c r="F17" s="43">
        <v>7</v>
      </c>
      <c r="G17" s="44">
        <v>13</v>
      </c>
      <c r="H17" s="45">
        <f t="shared" si="0"/>
        <v>39</v>
      </c>
      <c r="I17" s="42">
        <v>20</v>
      </c>
      <c r="J17" s="43">
        <v>10.5</v>
      </c>
      <c r="K17" s="45">
        <f t="shared" si="1"/>
        <v>30.5</v>
      </c>
      <c r="L17" s="46">
        <f t="shared" si="2"/>
        <v>69.5</v>
      </c>
      <c r="M17" s="31" t="str">
        <f t="shared" si="3"/>
        <v>Ú R</v>
      </c>
      <c r="N17" s="48" t="s">
        <v>37</v>
      </c>
      <c r="O17" s="64" t="s">
        <v>55</v>
      </c>
    </row>
    <row r="18" spans="1:15" ht="19.5" customHeight="1">
      <c r="A18" s="39">
        <v>11</v>
      </c>
      <c r="B18" s="40" t="s">
        <v>39</v>
      </c>
      <c r="C18" s="41" t="s">
        <v>21</v>
      </c>
      <c r="D18" s="42">
        <v>6</v>
      </c>
      <c r="E18" s="43">
        <v>10.5</v>
      </c>
      <c r="F18" s="43">
        <v>8.5</v>
      </c>
      <c r="G18" s="44">
        <v>13</v>
      </c>
      <c r="H18" s="45">
        <f t="shared" si="0"/>
        <v>38</v>
      </c>
      <c r="I18" s="42">
        <v>20</v>
      </c>
      <c r="J18" s="43">
        <v>9.5</v>
      </c>
      <c r="K18" s="45">
        <f t="shared" si="1"/>
        <v>29.5</v>
      </c>
      <c r="L18" s="46">
        <f t="shared" si="2"/>
        <v>67.5</v>
      </c>
      <c r="M18" s="31" t="str">
        <f t="shared" si="3"/>
        <v>Ú R</v>
      </c>
      <c r="N18" s="48" t="s">
        <v>37</v>
      </c>
      <c r="O18" s="64" t="s">
        <v>51</v>
      </c>
    </row>
    <row r="19" spans="1:15" ht="19.5" customHeight="1">
      <c r="A19" s="39">
        <v>12</v>
      </c>
      <c r="B19" s="40" t="s">
        <v>40</v>
      </c>
      <c r="C19" s="41" t="s">
        <v>16</v>
      </c>
      <c r="D19" s="42">
        <v>10</v>
      </c>
      <c r="E19" s="43">
        <v>11.5</v>
      </c>
      <c r="F19" s="43">
        <v>7</v>
      </c>
      <c r="G19" s="44">
        <v>12</v>
      </c>
      <c r="H19" s="45">
        <f t="shared" si="0"/>
        <v>40.5</v>
      </c>
      <c r="I19" s="42">
        <v>20</v>
      </c>
      <c r="J19" s="43">
        <v>6.5</v>
      </c>
      <c r="K19" s="45">
        <f t="shared" si="1"/>
        <v>26.5</v>
      </c>
      <c r="L19" s="46">
        <f t="shared" si="2"/>
        <v>67</v>
      </c>
      <c r="M19" s="31" t="str">
        <f t="shared" si="3"/>
        <v>Ú R</v>
      </c>
      <c r="N19" s="48" t="s">
        <v>26</v>
      </c>
      <c r="O19" s="64" t="s">
        <v>52</v>
      </c>
    </row>
    <row r="20" spans="1:15" ht="19.5" customHeight="1">
      <c r="A20" s="39">
        <v>13</v>
      </c>
      <c r="B20" s="40" t="s">
        <v>41</v>
      </c>
      <c r="C20" s="41" t="s">
        <v>16</v>
      </c>
      <c r="D20" s="42">
        <v>12</v>
      </c>
      <c r="E20" s="43">
        <v>10</v>
      </c>
      <c r="F20" s="43">
        <v>7.5</v>
      </c>
      <c r="G20" s="44">
        <v>8</v>
      </c>
      <c r="H20" s="45">
        <f t="shared" si="0"/>
        <v>37.5</v>
      </c>
      <c r="I20" s="42">
        <v>20</v>
      </c>
      <c r="J20" s="43">
        <v>8</v>
      </c>
      <c r="K20" s="45">
        <f t="shared" si="1"/>
        <v>28</v>
      </c>
      <c r="L20" s="46">
        <f t="shared" si="2"/>
        <v>65.5</v>
      </c>
      <c r="M20" s="31" t="str">
        <f t="shared" si="3"/>
        <v>Ú R</v>
      </c>
      <c r="N20" s="48" t="s">
        <v>24</v>
      </c>
      <c r="O20" s="64" t="s">
        <v>52</v>
      </c>
    </row>
    <row r="21" spans="1:15" ht="19.5" customHeight="1">
      <c r="A21" s="39">
        <v>14</v>
      </c>
      <c r="B21" s="40" t="s">
        <v>42</v>
      </c>
      <c r="C21" s="41" t="s">
        <v>21</v>
      </c>
      <c r="D21" s="42">
        <v>12</v>
      </c>
      <c r="E21" s="43">
        <v>8</v>
      </c>
      <c r="F21" s="43">
        <v>4</v>
      </c>
      <c r="G21" s="44">
        <v>10</v>
      </c>
      <c r="H21" s="45">
        <f t="shared" si="0"/>
        <v>34</v>
      </c>
      <c r="I21" s="42">
        <v>20</v>
      </c>
      <c r="J21" s="43">
        <v>7</v>
      </c>
      <c r="K21" s="45">
        <f t="shared" si="1"/>
        <v>27</v>
      </c>
      <c r="L21" s="46">
        <f t="shared" si="2"/>
        <v>61</v>
      </c>
      <c r="M21" s="31" t="str">
        <f t="shared" si="3"/>
        <v>Ú R</v>
      </c>
      <c r="N21" s="48" t="s">
        <v>26</v>
      </c>
      <c r="O21" s="64" t="s">
        <v>51</v>
      </c>
    </row>
    <row r="22" spans="1:15" ht="19.5" customHeight="1">
      <c r="A22" s="39">
        <v>15</v>
      </c>
      <c r="B22" s="40" t="s">
        <v>43</v>
      </c>
      <c r="C22" s="41" t="s">
        <v>21</v>
      </c>
      <c r="D22" s="42">
        <v>10</v>
      </c>
      <c r="E22" s="43">
        <v>9.5</v>
      </c>
      <c r="F22" s="43">
        <v>4.5</v>
      </c>
      <c r="G22" s="44">
        <v>13</v>
      </c>
      <c r="H22" s="45">
        <f t="shared" si="0"/>
        <v>37</v>
      </c>
      <c r="I22" s="42">
        <v>20</v>
      </c>
      <c r="J22" s="49">
        <v>3.25</v>
      </c>
      <c r="K22" s="46">
        <f t="shared" si="1"/>
        <v>23.25</v>
      </c>
      <c r="L22" s="46">
        <f t="shared" si="2"/>
        <v>60.25</v>
      </c>
      <c r="M22" s="31" t="str">
        <f t="shared" si="3"/>
        <v>Ú R</v>
      </c>
      <c r="N22" s="48" t="s">
        <v>19</v>
      </c>
      <c r="O22" s="64" t="s">
        <v>51</v>
      </c>
    </row>
    <row r="23" spans="1:15" ht="19.5" customHeight="1">
      <c r="A23" s="39">
        <v>16</v>
      </c>
      <c r="B23" s="40" t="s">
        <v>44</v>
      </c>
      <c r="C23" s="66" t="s">
        <v>53</v>
      </c>
      <c r="D23" s="42">
        <v>6</v>
      </c>
      <c r="E23" s="43">
        <v>7</v>
      </c>
      <c r="F23" s="43">
        <v>4</v>
      </c>
      <c r="G23" s="44">
        <v>2</v>
      </c>
      <c r="H23" s="45">
        <f t="shared" si="0"/>
        <v>19</v>
      </c>
      <c r="I23" s="42">
        <v>20</v>
      </c>
      <c r="J23" s="43">
        <v>4</v>
      </c>
      <c r="K23" s="45">
        <f t="shared" si="1"/>
        <v>24</v>
      </c>
      <c r="L23" s="46">
        <f t="shared" si="2"/>
        <v>43</v>
      </c>
      <c r="M23" s="31" t="str">
        <f t="shared" si="3"/>
        <v>Ú R</v>
      </c>
      <c r="N23" s="48" t="s">
        <v>37</v>
      </c>
      <c r="O23" s="65" t="s">
        <v>57</v>
      </c>
    </row>
    <row r="24" spans="1:15" ht="19.5" customHeight="1">
      <c r="A24" s="39">
        <v>17</v>
      </c>
      <c r="B24" s="40" t="s">
        <v>45</v>
      </c>
      <c r="C24" s="66" t="s">
        <v>53</v>
      </c>
      <c r="D24" s="42">
        <v>8</v>
      </c>
      <c r="E24" s="43">
        <v>4.5</v>
      </c>
      <c r="F24" s="43">
        <v>1</v>
      </c>
      <c r="G24" s="44">
        <v>3</v>
      </c>
      <c r="H24" s="45">
        <f t="shared" si="0"/>
        <v>16.5</v>
      </c>
      <c r="I24" s="42">
        <v>20</v>
      </c>
      <c r="J24" s="43">
        <v>4</v>
      </c>
      <c r="K24" s="45">
        <f t="shared" si="1"/>
        <v>24</v>
      </c>
      <c r="L24" s="46">
        <f t="shared" si="2"/>
        <v>40.5</v>
      </c>
      <c r="M24" s="31" t="str">
        <f t="shared" si="3"/>
        <v>Ú R</v>
      </c>
      <c r="N24" s="48" t="s">
        <v>46</v>
      </c>
      <c r="O24" s="64" t="s">
        <v>57</v>
      </c>
    </row>
    <row r="25" spans="1:15" ht="19.5" customHeight="1">
      <c r="A25" s="3"/>
      <c r="B25" s="3"/>
      <c r="C25" s="50" t="s">
        <v>47</v>
      </c>
      <c r="D25" s="51">
        <f aca="true" t="shared" si="4" ref="D25:L25">AVERAGE(D8:D24)</f>
        <v>10.235294117647058</v>
      </c>
      <c r="E25" s="51">
        <f t="shared" si="4"/>
        <v>11.147058823529411</v>
      </c>
      <c r="F25" s="51">
        <f t="shared" si="4"/>
        <v>7.529411764705882</v>
      </c>
      <c r="G25" s="51">
        <f t="shared" si="4"/>
        <v>10.882352941176471</v>
      </c>
      <c r="H25" s="51">
        <f t="shared" si="4"/>
        <v>39.794117647058826</v>
      </c>
      <c r="I25" s="51">
        <f t="shared" si="4"/>
        <v>20</v>
      </c>
      <c r="J25" s="51">
        <f t="shared" si="4"/>
        <v>8.808823529411764</v>
      </c>
      <c r="K25" s="51">
        <f t="shared" si="4"/>
        <v>28.808823529411764</v>
      </c>
      <c r="L25" s="52">
        <f t="shared" si="4"/>
        <v>68.6029411764706</v>
      </c>
      <c r="M25" s="53"/>
      <c r="N25" s="53"/>
      <c r="O25" s="3"/>
    </row>
    <row r="26" spans="3:14" ht="19.5" customHeight="1">
      <c r="C26" s="54" t="s">
        <v>48</v>
      </c>
      <c r="D26" s="55">
        <f aca="true" t="shared" si="5" ref="D26:L26">D25*100/D7</f>
        <v>85.29411764705883</v>
      </c>
      <c r="E26" s="55">
        <f t="shared" si="5"/>
        <v>61.9281045751634</v>
      </c>
      <c r="F26" s="55">
        <f t="shared" si="5"/>
        <v>47.05882352941176</v>
      </c>
      <c r="G26" s="55">
        <f t="shared" si="5"/>
        <v>77.73109243697479</v>
      </c>
      <c r="H26" s="55">
        <f t="shared" si="5"/>
        <v>66.32352941176471</v>
      </c>
      <c r="I26" s="55">
        <f t="shared" si="5"/>
        <v>100</v>
      </c>
      <c r="J26" s="55">
        <f t="shared" si="5"/>
        <v>44.044117647058826</v>
      </c>
      <c r="K26" s="55">
        <f t="shared" si="5"/>
        <v>72.02205882352942</v>
      </c>
      <c r="L26" s="56">
        <f t="shared" si="5"/>
        <v>68.6029411764706</v>
      </c>
      <c r="M26" s="57"/>
      <c r="N26" s="57"/>
    </row>
    <row r="27" spans="3:14" ht="19.5" customHeight="1"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7"/>
      <c r="N27" s="57"/>
    </row>
    <row r="28" spans="11:15" ht="19.5" customHeight="1">
      <c r="K28" s="57"/>
      <c r="L28" s="57"/>
      <c r="M28" s="57"/>
      <c r="N28" s="57"/>
      <c r="O28" s="57"/>
    </row>
    <row r="29" spans="1:15" ht="19.5" customHeight="1">
      <c r="A29" s="57"/>
      <c r="B29" s="57"/>
      <c r="C29" s="60"/>
      <c r="K29" s="67" t="s">
        <v>49</v>
      </c>
      <c r="L29" s="67"/>
      <c r="M29" s="67"/>
      <c r="N29" s="67"/>
      <c r="O29" s="67"/>
    </row>
    <row r="30" spans="1:15" ht="19.5" customHeight="1">
      <c r="A30" s="57"/>
      <c r="B30" s="57"/>
      <c r="C30" s="57"/>
      <c r="O30" s="57"/>
    </row>
    <row r="31" spans="1:14" ht="19.5" customHeight="1">
      <c r="A31" s="57"/>
      <c r="B31" s="57"/>
      <c r="M31" s="61"/>
      <c r="N31" s="57"/>
    </row>
    <row r="32" spans="1:3" ht="19.5" customHeight="1">
      <c r="A32" s="57"/>
      <c r="B32" s="57"/>
      <c r="C32" s="57"/>
    </row>
    <row r="34" ht="12.75">
      <c r="B34" s="62"/>
    </row>
  </sheetData>
  <sheetProtection selectLockedCells="1" selectUnlockedCells="1"/>
  <mergeCells count="10">
    <mergeCell ref="K29:O29"/>
    <mergeCell ref="A1:O1"/>
    <mergeCell ref="A2:O2"/>
    <mergeCell ref="A3:O3"/>
    <mergeCell ref="A5:A7"/>
    <mergeCell ref="B5:B7"/>
    <mergeCell ref="C5:C7"/>
    <mergeCell ref="D5:G5"/>
    <mergeCell ref="I5:J5"/>
    <mergeCell ref="M5:M6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kio</dc:creator>
  <cp:keywords/>
  <dc:description/>
  <cp:lastModifiedBy>kio</cp:lastModifiedBy>
  <cp:lastPrinted>2017-03-24T07:52:10Z</cp:lastPrinted>
  <dcterms:created xsi:type="dcterms:W3CDTF">2017-03-24T07:53:28Z</dcterms:created>
  <dcterms:modified xsi:type="dcterms:W3CDTF">2017-03-24T18:45:56Z</dcterms:modified>
  <cp:category/>
  <cp:version/>
  <cp:contentType/>
  <cp:contentStatus/>
</cp:coreProperties>
</file>